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6440"/>
  </bookViews>
  <sheets>
    <sheet name="2018 кількості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" i="1"/>
</calcChain>
</file>

<file path=xl/sharedStrings.xml><?xml version="1.0" encoding="utf-8"?>
<sst xmlns="http://schemas.openxmlformats.org/spreadsheetml/2006/main" count="55" uniqueCount="55">
  <si>
    <t>Напрям</t>
  </si>
  <si>
    <t>Замовлено, од.</t>
  </si>
  <si>
    <t>Виділені кошти на поточний бюджетний рік, грн</t>
  </si>
  <si>
    <t>Закуплено, од.</t>
  </si>
  <si>
    <t>Поставлено, од.</t>
  </si>
  <si>
    <t>Розвезено, од.</t>
  </si>
  <si>
    <t>Антиретровірусна терапія</t>
  </si>
  <si>
    <t>Вакцини</t>
  </si>
  <si>
    <t>Бульозний епідермоліз</t>
  </si>
  <si>
    <t>Дорослий гепатит</t>
  </si>
  <si>
    <t>Розсіяний склероз</t>
  </si>
  <si>
    <t>ДЦП</t>
  </si>
  <si>
    <t>Орфанні</t>
  </si>
  <si>
    <t>Дитячий муковісцидоз</t>
  </si>
  <si>
    <t>Кровотечі</t>
  </si>
  <si>
    <t>Дитяча гемофілія</t>
  </si>
  <si>
    <t>Трансплантація</t>
  </si>
  <si>
    <t>Доросла онкологія</t>
  </si>
  <si>
    <t>Скрінінг</t>
  </si>
  <si>
    <t>Дорослий муковісцидоз</t>
  </si>
  <si>
    <t>Легенева артеріальна гіпертензія</t>
  </si>
  <si>
    <t>Первинні імунодефіцити діти</t>
  </si>
  <si>
    <t>Аутизм</t>
  </si>
  <si>
    <t>Дитячий гепатит</t>
  </si>
  <si>
    <t>Туберкульоз ВМП</t>
  </si>
  <si>
    <t>Летальність</t>
  </si>
  <si>
    <t>Дитяча онкологія</t>
  </si>
  <si>
    <t>Туберкульоз лікарські засоби</t>
  </si>
  <si>
    <t>Антирезусний імуноглобулін</t>
  </si>
  <si>
    <t>Гоше</t>
  </si>
  <si>
    <t>Мукополісахаридоз</t>
  </si>
  <si>
    <t>Нанізм</t>
  </si>
  <si>
    <t>ЮРА діти</t>
  </si>
  <si>
    <t>Доросла гемофілія</t>
  </si>
  <si>
    <t>ДРТ</t>
  </si>
  <si>
    <t>Ендопротези</t>
  </si>
  <si>
    <t>Дихальні розлади новонароджених</t>
  </si>
  <si>
    <t>Тести ВІЛ</t>
  </si>
  <si>
    <t>Замісна підтримуюча терапія</t>
  </si>
  <si>
    <t>Донорство крові</t>
  </si>
  <si>
    <t>Серцево-судинні захворювання</t>
  </si>
  <si>
    <t>Ідіопатична сімейна дистонія</t>
  </si>
  <si>
    <t>Дитячий діаліз</t>
  </si>
  <si>
    <t>Перитонеальний діаліз</t>
  </si>
  <si>
    <t>Контрацептиви</t>
  </si>
  <si>
    <t>Цукровий діабет</t>
  </si>
  <si>
    <t>Загалом</t>
  </si>
  <si>
    <t>Загалом UNICEF</t>
  </si>
  <si>
    <t>% закупленого від замовлення</t>
  </si>
  <si>
    <t>% поставленого від замовлення</t>
  </si>
  <si>
    <t>% розвезеного від замовлення</t>
  </si>
  <si>
    <t>Загалом UNDP</t>
  </si>
  <si>
    <t>Загалом Crown Agents</t>
  </si>
  <si>
    <t xml:space="preserve">Інформація про здійснення державних закупівель лікарських засобів та медичних виробів із залученням спеціалізованих організацій 
за кошти держбюджету на 2018 рік                                                                                </t>
  </si>
  <si>
    <t>Дані станом на березень 2020 року (у кількісному вираженні)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</si>
</sst>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0" fontId="16" fillId="0" borderId="0" xfId="0" applyFont="1"/>
    <xf numFmtId="0" fontId="16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6" fillId="33" borderId="10" xfId="0" applyFont="1" applyFill="1" applyBorder="1" applyAlignment="1">
      <alignment horizontal="center" vertical="center" wrapText="1"/>
    </xf>
    <xf numFmtId="0" fontId="0" fillId="34" borderId="10" xfId="0" applyFill="1" applyBorder="1" applyAlignment="1">
      <alignment horizontal="center" vertical="center"/>
    </xf>
    <xf numFmtId="0" fontId="0" fillId="34" borderId="10" xfId="0" applyFill="1" applyBorder="1" applyAlignment="1">
      <alignment horizontal="center" vertical="center" wrapText="1"/>
    </xf>
    <xf numFmtId="3" fontId="0" fillId="35" borderId="10" xfId="0" applyNumberFormat="1" applyFill="1" applyBorder="1" applyAlignment="1">
      <alignment horizontal="center" vertical="center"/>
    </xf>
    <xf numFmtId="4" fontId="0" fillId="35" borderId="10" xfId="0" applyNumberFormat="1" applyFill="1" applyBorder="1" applyAlignment="1">
      <alignment horizontal="center" vertical="center"/>
    </xf>
    <xf numFmtId="164" fontId="0" fillId="35" borderId="10" xfId="1" applyNumberFormat="1" applyFont="1" applyFill="1" applyBorder="1" applyAlignment="1">
      <alignment horizontal="center" vertical="center"/>
    </xf>
    <xf numFmtId="0" fontId="16" fillId="34" borderId="10" xfId="0" applyFont="1" applyFill="1" applyBorder="1" applyAlignment="1">
      <alignment horizontal="center" vertical="center"/>
    </xf>
    <xf numFmtId="0" fontId="16" fillId="34" borderId="10" xfId="0" applyFont="1" applyFill="1" applyBorder="1" applyAlignment="1">
      <alignment horizontal="center" vertical="center" wrapText="1"/>
    </xf>
    <xf numFmtId="3" fontId="16" fillId="35" borderId="10" xfId="0" applyNumberFormat="1" applyFont="1" applyFill="1" applyBorder="1" applyAlignment="1">
      <alignment horizontal="center" vertical="center"/>
    </xf>
    <xf numFmtId="4" fontId="16" fillId="35" borderId="10" xfId="0" applyNumberFormat="1" applyFont="1" applyFill="1" applyBorder="1" applyAlignment="1">
      <alignment horizontal="center" vertical="center"/>
    </xf>
    <xf numFmtId="164" fontId="16" fillId="35" borderId="10" xfId="1" applyNumberFormat="1" applyFont="1" applyFill="1" applyBorder="1" applyAlignment="1">
      <alignment horizontal="center" vertical="center"/>
    </xf>
    <xf numFmtId="0" fontId="0" fillId="35" borderId="10" xfId="0" applyFill="1" applyBorder="1" applyAlignment="1">
      <alignment horizontal="center" vertical="center"/>
    </xf>
    <xf numFmtId="3" fontId="0" fillId="0" borderId="0" xfId="0" applyNumberFormat="1"/>
    <xf numFmtId="4" fontId="0" fillId="0" borderId="0" xfId="0" applyNumberFormat="1"/>
    <xf numFmtId="0" fontId="16" fillId="33" borderId="10" xfId="0" applyFont="1" applyFill="1" applyBorder="1" applyAlignment="1">
      <alignment horizontal="center" vertical="center" wrapText="1"/>
    </xf>
  </cellXfs>
  <cellStyles count="43">
    <cellStyle name="20% - Акцент1" xfId="20" builtinId="30" customBuiltin="1"/>
    <cellStyle name="20% - Акцент2" xfId="24" builtinId="34" customBuiltin="1"/>
    <cellStyle name="20% - Акцент3" xfId="28" builtinId="38" customBuiltin="1"/>
    <cellStyle name="20% - Акцент4" xfId="32" builtinId="42" customBuiltin="1"/>
    <cellStyle name="20% - Акцент5" xfId="36" builtinId="46" customBuiltin="1"/>
    <cellStyle name="20% - Акцент6" xfId="40" builtinId="50" customBuiltin="1"/>
    <cellStyle name="40% - Акцент1" xfId="21" builtinId="31" customBuiltin="1"/>
    <cellStyle name="40% - Акцент2" xfId="25" builtinId="35" customBuiltin="1"/>
    <cellStyle name="40% - Акцент3" xfId="29" builtinId="39" customBuiltin="1"/>
    <cellStyle name="40% - Акцент4" xfId="33" builtinId="43" customBuiltin="1"/>
    <cellStyle name="40% - Акцент5" xfId="37" builtinId="47" customBuiltin="1"/>
    <cellStyle name="40% - Акцент6" xfId="41" builtinId="51" customBuiltin="1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Плохой" xfId="8" builtinId="27" customBuiltin="1"/>
    <cellStyle name="Пояснение" xfId="17" builtinId="53" customBuiltin="1"/>
    <cellStyle name="Примечание" xfId="16" builtinId="10" customBuiltin="1"/>
    <cellStyle name="Процентный" xfId="1" builtinId="5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view="pageBreakPreview" zoomScale="60" zoomScaleNormal="100" workbookViewId="0">
      <selection activeCell="E16" sqref="E16"/>
    </sheetView>
  </sheetViews>
  <sheetFormatPr defaultColWidth="8.85546875" defaultRowHeight="15" x14ac:dyDescent="0.25"/>
  <cols>
    <col min="1" max="1" width="9.140625" style="3"/>
    <col min="2" max="2" width="26.28515625" style="4" customWidth="1"/>
    <col min="3" max="3" width="16.7109375" style="3" customWidth="1"/>
    <col min="4" max="4" width="17.85546875" style="3" customWidth="1"/>
    <col min="5" max="10" width="16.7109375" style="3" customWidth="1"/>
    <col min="11" max="11" width="16.7109375" customWidth="1"/>
    <col min="12" max="12" width="15.28515625" customWidth="1"/>
  </cols>
  <sheetData>
    <row r="1" spans="1:12" ht="31.5" customHeight="1" x14ac:dyDescent="0.25">
      <c r="A1" s="19" t="s">
        <v>53</v>
      </c>
      <c r="B1" s="19"/>
      <c r="C1" s="19"/>
      <c r="D1" s="19"/>
      <c r="E1" s="19"/>
      <c r="F1" s="19"/>
      <c r="G1" s="19"/>
      <c r="H1" s="19"/>
      <c r="I1" s="19"/>
      <c r="J1" s="19"/>
    </row>
    <row r="2" spans="1:12" ht="31.5" customHeight="1" x14ac:dyDescent="0.25">
      <c r="A2" s="19" t="s">
        <v>54</v>
      </c>
      <c r="B2" s="19"/>
      <c r="C2" s="19"/>
      <c r="D2" s="19"/>
      <c r="E2" s="19"/>
      <c r="F2" s="19"/>
      <c r="G2" s="19"/>
      <c r="H2" s="19"/>
      <c r="I2" s="19"/>
      <c r="J2" s="19"/>
    </row>
    <row r="3" spans="1:12" s="2" customFormat="1" ht="60" x14ac:dyDescent="0.25">
      <c r="A3" s="5"/>
      <c r="B3" s="5" t="s">
        <v>0</v>
      </c>
      <c r="C3" s="5" t="s">
        <v>1</v>
      </c>
      <c r="D3" s="5" t="s">
        <v>2</v>
      </c>
      <c r="E3" s="5" t="s">
        <v>3</v>
      </c>
      <c r="F3" s="5" t="s">
        <v>48</v>
      </c>
      <c r="G3" s="5" t="s">
        <v>4</v>
      </c>
      <c r="H3" s="5" t="s">
        <v>49</v>
      </c>
      <c r="I3" s="5" t="s">
        <v>5</v>
      </c>
      <c r="J3" s="5" t="s">
        <v>50</v>
      </c>
    </row>
    <row r="4" spans="1:12" x14ac:dyDescent="0.25">
      <c r="A4" s="6">
        <v>1</v>
      </c>
      <c r="B4" s="7" t="s">
        <v>6</v>
      </c>
      <c r="C4" s="8">
        <v>39899340</v>
      </c>
      <c r="D4" s="9">
        <v>321274183.60000002</v>
      </c>
      <c r="E4" s="8">
        <v>37296140</v>
      </c>
      <c r="F4" s="10">
        <f>E4/C4</f>
        <v>0.93475581300342314</v>
      </c>
      <c r="G4" s="8">
        <v>35762220</v>
      </c>
      <c r="H4" s="10">
        <f>G4/C4</f>
        <v>0.89631106679960115</v>
      </c>
      <c r="I4" s="8">
        <v>34593510</v>
      </c>
      <c r="J4" s="10">
        <f>I4/C4</f>
        <v>0.86701960483556872</v>
      </c>
      <c r="K4" s="17"/>
      <c r="L4" s="17"/>
    </row>
    <row r="5" spans="1:12" x14ac:dyDescent="0.25">
      <c r="A5" s="6">
        <v>2</v>
      </c>
      <c r="B5" s="7" t="s">
        <v>7</v>
      </c>
      <c r="C5" s="8">
        <v>34628833</v>
      </c>
      <c r="D5" s="9">
        <v>320000000</v>
      </c>
      <c r="E5" s="8">
        <v>9199316</v>
      </c>
      <c r="F5" s="10">
        <f t="shared" ref="F5:F47" si="0">E5/C5</f>
        <v>0.26565480852329043</v>
      </c>
      <c r="G5" s="8">
        <v>6031516</v>
      </c>
      <c r="H5" s="10">
        <f t="shared" ref="H5:H47" si="1">G5/C5</f>
        <v>0.17417612658214615</v>
      </c>
      <c r="I5" s="8">
        <v>5589296</v>
      </c>
      <c r="J5" s="10">
        <f t="shared" ref="J5:J47" si="2">I5/C5</f>
        <v>0.16140584350619036</v>
      </c>
      <c r="K5" s="17"/>
      <c r="L5" s="17"/>
    </row>
    <row r="6" spans="1:12" s="1" customFormat="1" x14ac:dyDescent="0.25">
      <c r="A6" s="11"/>
      <c r="B6" s="12" t="s">
        <v>47</v>
      </c>
      <c r="C6" s="13">
        <v>74528173</v>
      </c>
      <c r="D6" s="14">
        <v>641274183.60000002</v>
      </c>
      <c r="E6" s="13">
        <v>46495456</v>
      </c>
      <c r="F6" s="15">
        <f t="shared" si="0"/>
        <v>0.62386415939647411</v>
      </c>
      <c r="G6" s="13">
        <v>41793736</v>
      </c>
      <c r="H6" s="15">
        <f t="shared" si="1"/>
        <v>0.56077768067654099</v>
      </c>
      <c r="I6" s="13">
        <v>40182806</v>
      </c>
      <c r="J6" s="15">
        <f t="shared" si="2"/>
        <v>0.53916263316960689</v>
      </c>
      <c r="K6" s="17"/>
      <c r="L6" s="17"/>
    </row>
    <row r="7" spans="1:12" x14ac:dyDescent="0.25">
      <c r="A7" s="6">
        <v>3</v>
      </c>
      <c r="B7" s="7" t="s">
        <v>8</v>
      </c>
      <c r="C7" s="8">
        <v>98392</v>
      </c>
      <c r="D7" s="9">
        <v>33821199.969999999</v>
      </c>
      <c r="E7" s="8">
        <v>99458</v>
      </c>
      <c r="F7" s="10">
        <f t="shared" si="0"/>
        <v>1.0108342141637532</v>
      </c>
      <c r="G7" s="8">
        <v>99438</v>
      </c>
      <c r="H7" s="10">
        <f t="shared" si="1"/>
        <v>1.0106309456053337</v>
      </c>
      <c r="I7" s="8">
        <v>99438</v>
      </c>
      <c r="J7" s="10">
        <f t="shared" si="2"/>
        <v>1.0106309456053337</v>
      </c>
      <c r="K7" s="17"/>
      <c r="L7" s="17"/>
    </row>
    <row r="8" spans="1:12" x14ac:dyDescent="0.25">
      <c r="A8" s="6">
        <v>4</v>
      </c>
      <c r="B8" s="7" t="s">
        <v>9</v>
      </c>
      <c r="C8" s="8">
        <v>1184003</v>
      </c>
      <c r="D8" s="9">
        <v>136236234.22999999</v>
      </c>
      <c r="E8" s="8">
        <v>1990474</v>
      </c>
      <c r="F8" s="10">
        <f t="shared" si="0"/>
        <v>1.6811393214375301</v>
      </c>
      <c r="G8" s="8">
        <v>1836525</v>
      </c>
      <c r="H8" s="10">
        <f t="shared" si="1"/>
        <v>1.5511151576474047</v>
      </c>
      <c r="I8" s="8">
        <v>1836525</v>
      </c>
      <c r="J8" s="10">
        <f t="shared" si="2"/>
        <v>1.5511151576474047</v>
      </c>
      <c r="K8" s="17"/>
      <c r="L8" s="17"/>
    </row>
    <row r="9" spans="1:12" x14ac:dyDescent="0.25">
      <c r="A9" s="6">
        <v>5</v>
      </c>
      <c r="B9" s="7" t="s">
        <v>10</v>
      </c>
      <c r="C9" s="8">
        <v>90071</v>
      </c>
      <c r="D9" s="9">
        <v>76530469.980000004</v>
      </c>
      <c r="E9" s="8">
        <v>105666</v>
      </c>
      <c r="F9" s="10">
        <f t="shared" si="0"/>
        <v>1.1731411886178682</v>
      </c>
      <c r="G9" s="8">
        <v>91042</v>
      </c>
      <c r="H9" s="10">
        <f t="shared" si="1"/>
        <v>1.0107803843634466</v>
      </c>
      <c r="I9" s="8">
        <v>91042</v>
      </c>
      <c r="J9" s="10">
        <f t="shared" si="2"/>
        <v>1.0107803843634466</v>
      </c>
      <c r="K9" s="17"/>
      <c r="L9" s="17"/>
    </row>
    <row r="10" spans="1:12" x14ac:dyDescent="0.25">
      <c r="A10" s="6">
        <v>6</v>
      </c>
      <c r="B10" s="7" t="s">
        <v>11</v>
      </c>
      <c r="C10" s="16">
        <v>922</v>
      </c>
      <c r="D10" s="9">
        <v>5284894.9400000004</v>
      </c>
      <c r="E10" s="16">
        <v>930</v>
      </c>
      <c r="F10" s="10">
        <f t="shared" si="0"/>
        <v>1.0086767895878526</v>
      </c>
      <c r="G10" s="16">
        <v>930</v>
      </c>
      <c r="H10" s="10">
        <f t="shared" si="1"/>
        <v>1.0086767895878526</v>
      </c>
      <c r="I10" s="16">
        <v>930</v>
      </c>
      <c r="J10" s="10">
        <f t="shared" si="2"/>
        <v>1.0086767895878526</v>
      </c>
      <c r="L10" s="17"/>
    </row>
    <row r="11" spans="1:12" x14ac:dyDescent="0.25">
      <c r="A11" s="6">
        <v>7</v>
      </c>
      <c r="B11" s="7" t="s">
        <v>12</v>
      </c>
      <c r="C11" s="8">
        <v>9781</v>
      </c>
      <c r="D11" s="9">
        <v>28893710.5</v>
      </c>
      <c r="E11" s="8">
        <v>9707</v>
      </c>
      <c r="F11" s="10">
        <f t="shared" si="0"/>
        <v>0.99243431142010019</v>
      </c>
      <c r="G11" s="8">
        <v>9707</v>
      </c>
      <c r="H11" s="10">
        <f t="shared" si="1"/>
        <v>0.99243431142010019</v>
      </c>
      <c r="I11" s="8">
        <v>9707</v>
      </c>
      <c r="J11" s="10">
        <f t="shared" si="2"/>
        <v>0.99243431142010019</v>
      </c>
      <c r="K11" s="17"/>
      <c r="L11" s="17"/>
    </row>
    <row r="12" spans="1:12" x14ac:dyDescent="0.25">
      <c r="A12" s="6">
        <v>8</v>
      </c>
      <c r="B12" s="7" t="s">
        <v>13</v>
      </c>
      <c r="C12" s="8">
        <v>790416</v>
      </c>
      <c r="D12" s="9">
        <v>65809097.93</v>
      </c>
      <c r="E12" s="8">
        <v>782846</v>
      </c>
      <c r="F12" s="10">
        <f t="shared" si="0"/>
        <v>0.99042276472136193</v>
      </c>
      <c r="G12" s="8">
        <v>782846</v>
      </c>
      <c r="H12" s="10">
        <f t="shared" si="1"/>
        <v>0.99042276472136193</v>
      </c>
      <c r="I12" s="8">
        <v>782846</v>
      </c>
      <c r="J12" s="10">
        <f t="shared" si="2"/>
        <v>0.99042276472136193</v>
      </c>
      <c r="K12" s="17"/>
      <c r="L12" s="17"/>
    </row>
    <row r="13" spans="1:12" x14ac:dyDescent="0.25">
      <c r="A13" s="6">
        <v>9</v>
      </c>
      <c r="B13" s="7" t="s">
        <v>14</v>
      </c>
      <c r="C13" s="8">
        <v>9632693</v>
      </c>
      <c r="D13" s="9">
        <v>16615705.6</v>
      </c>
      <c r="E13" s="8">
        <v>9604660</v>
      </c>
      <c r="F13" s="10">
        <f t="shared" si="0"/>
        <v>0.99708980655773005</v>
      </c>
      <c r="G13" s="8">
        <v>9445300</v>
      </c>
      <c r="H13" s="10">
        <f t="shared" si="1"/>
        <v>0.98054614633727033</v>
      </c>
      <c r="I13" s="8">
        <v>9445300</v>
      </c>
      <c r="J13" s="10">
        <f t="shared" si="2"/>
        <v>0.98054614633727033</v>
      </c>
      <c r="K13" s="17"/>
      <c r="L13" s="17"/>
    </row>
    <row r="14" spans="1:12" x14ac:dyDescent="0.25">
      <c r="A14" s="6">
        <v>10</v>
      </c>
      <c r="B14" s="7" t="s">
        <v>15</v>
      </c>
      <c r="C14" s="8">
        <v>91385220</v>
      </c>
      <c r="D14" s="9">
        <v>253148575.19999999</v>
      </c>
      <c r="E14" s="8">
        <v>87418160</v>
      </c>
      <c r="F14" s="10">
        <f t="shared" si="0"/>
        <v>0.95658969798398474</v>
      </c>
      <c r="G14" s="8">
        <v>87418160</v>
      </c>
      <c r="H14" s="10">
        <f t="shared" si="1"/>
        <v>0.95658969798398474</v>
      </c>
      <c r="I14" s="8">
        <v>87406130</v>
      </c>
      <c r="J14" s="10">
        <f t="shared" si="2"/>
        <v>0.95645805744079837</v>
      </c>
      <c r="K14" s="17"/>
      <c r="L14" s="17"/>
    </row>
    <row r="15" spans="1:12" x14ac:dyDescent="0.25">
      <c r="A15" s="6">
        <v>11</v>
      </c>
      <c r="B15" s="7" t="s">
        <v>16</v>
      </c>
      <c r="C15" s="8">
        <v>3746354</v>
      </c>
      <c r="D15" s="9">
        <v>89165840.609999999</v>
      </c>
      <c r="E15" s="8">
        <v>3467068</v>
      </c>
      <c r="F15" s="10">
        <f t="shared" si="0"/>
        <v>0.92545125207067991</v>
      </c>
      <c r="G15" s="8">
        <v>2819516</v>
      </c>
      <c r="H15" s="10">
        <f t="shared" si="1"/>
        <v>0.75260266381660679</v>
      </c>
      <c r="I15" s="8">
        <v>2645366</v>
      </c>
      <c r="J15" s="10">
        <f t="shared" si="2"/>
        <v>0.70611746781003615</v>
      </c>
      <c r="K15" s="17"/>
      <c r="L15" s="17"/>
    </row>
    <row r="16" spans="1:12" x14ac:dyDescent="0.25">
      <c r="A16" s="6">
        <v>12</v>
      </c>
      <c r="B16" s="7" t="s">
        <v>17</v>
      </c>
      <c r="C16" s="8">
        <v>5999729</v>
      </c>
      <c r="D16" s="9">
        <v>1619754094.78</v>
      </c>
      <c r="E16" s="8">
        <v>11587226</v>
      </c>
      <c r="F16" s="10">
        <f t="shared" si="0"/>
        <v>1.9312915633356107</v>
      </c>
      <c r="G16" s="8">
        <v>8232618</v>
      </c>
      <c r="H16" s="10">
        <f t="shared" si="1"/>
        <v>1.3721649761180881</v>
      </c>
      <c r="I16" s="8">
        <v>7845750</v>
      </c>
      <c r="J16" s="10">
        <f t="shared" si="2"/>
        <v>1.3076840637302118</v>
      </c>
      <c r="K16" s="17"/>
      <c r="L16" s="17"/>
    </row>
    <row r="17" spans="1:12" x14ac:dyDescent="0.25">
      <c r="A17" s="6">
        <v>13</v>
      </c>
      <c r="B17" s="7" t="s">
        <v>18</v>
      </c>
      <c r="C17" s="8">
        <v>77718</v>
      </c>
      <c r="D17" s="9">
        <v>16001908.32</v>
      </c>
      <c r="E17" s="8">
        <v>76332</v>
      </c>
      <c r="F17" s="10">
        <f t="shared" si="0"/>
        <v>0.9821662935227361</v>
      </c>
      <c r="G17" s="8">
        <v>76332</v>
      </c>
      <c r="H17" s="10">
        <f t="shared" si="1"/>
        <v>0.9821662935227361</v>
      </c>
      <c r="I17" s="8">
        <v>76332</v>
      </c>
      <c r="J17" s="10">
        <f t="shared" si="2"/>
        <v>0.9821662935227361</v>
      </c>
      <c r="K17" s="17"/>
      <c r="L17" s="17"/>
    </row>
    <row r="18" spans="1:12" x14ac:dyDescent="0.25">
      <c r="A18" s="6">
        <v>14</v>
      </c>
      <c r="B18" s="7" t="s">
        <v>19</v>
      </c>
      <c r="C18" s="8">
        <v>203463</v>
      </c>
      <c r="D18" s="9">
        <v>11655235.859999999</v>
      </c>
      <c r="E18" s="8">
        <v>203378</v>
      </c>
      <c r="F18" s="10">
        <f t="shared" si="0"/>
        <v>0.99958223362478682</v>
      </c>
      <c r="G18" s="8">
        <v>203378</v>
      </c>
      <c r="H18" s="10">
        <f t="shared" si="1"/>
        <v>0.99958223362478682</v>
      </c>
      <c r="I18" s="8">
        <v>203378</v>
      </c>
      <c r="J18" s="10">
        <f t="shared" si="2"/>
        <v>0.99958223362478682</v>
      </c>
      <c r="K18" s="17"/>
      <c r="L18" s="17"/>
    </row>
    <row r="19" spans="1:12" ht="30" x14ac:dyDescent="0.25">
      <c r="A19" s="6">
        <v>15</v>
      </c>
      <c r="B19" s="7" t="s">
        <v>20</v>
      </c>
      <c r="C19" s="8">
        <v>219943</v>
      </c>
      <c r="D19" s="9">
        <v>76175794.939999998</v>
      </c>
      <c r="E19" s="8">
        <v>254318</v>
      </c>
      <c r="F19" s="10">
        <f t="shared" si="0"/>
        <v>1.1562904934460292</v>
      </c>
      <c r="G19" s="8">
        <v>254318</v>
      </c>
      <c r="H19" s="10">
        <f t="shared" si="1"/>
        <v>1.1562904934460292</v>
      </c>
      <c r="I19" s="8">
        <v>254318</v>
      </c>
      <c r="J19" s="10">
        <f t="shared" si="2"/>
        <v>1.1562904934460292</v>
      </c>
      <c r="K19" s="17"/>
      <c r="L19" s="17"/>
    </row>
    <row r="20" spans="1:12" ht="30" x14ac:dyDescent="0.25">
      <c r="A20" s="6">
        <v>16</v>
      </c>
      <c r="B20" s="7" t="s">
        <v>21</v>
      </c>
      <c r="C20" s="8">
        <v>5449</v>
      </c>
      <c r="D20" s="9">
        <v>15952424.710000001</v>
      </c>
      <c r="E20" s="8">
        <v>3750</v>
      </c>
      <c r="F20" s="10">
        <f t="shared" si="0"/>
        <v>0.68819966966415858</v>
      </c>
      <c r="G20" s="8">
        <v>3750</v>
      </c>
      <c r="H20" s="10">
        <f t="shared" si="1"/>
        <v>0.68819966966415858</v>
      </c>
      <c r="I20" s="8">
        <v>3750</v>
      </c>
      <c r="J20" s="10">
        <f t="shared" si="2"/>
        <v>0.68819966966415858</v>
      </c>
      <c r="K20" s="17"/>
      <c r="L20" s="17"/>
    </row>
    <row r="21" spans="1:12" x14ac:dyDescent="0.25">
      <c r="A21" s="6">
        <v>17</v>
      </c>
      <c r="B21" s="7" t="s">
        <v>22</v>
      </c>
      <c r="C21" s="8">
        <v>1138655</v>
      </c>
      <c r="D21" s="9">
        <v>11142806.449999999</v>
      </c>
      <c r="E21" s="8">
        <v>466780</v>
      </c>
      <c r="F21" s="10">
        <f t="shared" si="0"/>
        <v>0.40993979739253766</v>
      </c>
      <c r="G21" s="8">
        <v>1062830</v>
      </c>
      <c r="H21" s="10">
        <f t="shared" si="1"/>
        <v>0.93340827555317463</v>
      </c>
      <c r="I21" s="8">
        <v>1062830</v>
      </c>
      <c r="J21" s="10">
        <f t="shared" si="2"/>
        <v>0.93340827555317463</v>
      </c>
      <c r="K21" s="17"/>
      <c r="L21" s="17"/>
    </row>
    <row r="22" spans="1:12" x14ac:dyDescent="0.25">
      <c r="A22" s="6">
        <v>18</v>
      </c>
      <c r="B22" s="7" t="s">
        <v>23</v>
      </c>
      <c r="C22" s="8">
        <v>38176</v>
      </c>
      <c r="D22" s="9">
        <v>5121196.1500000004</v>
      </c>
      <c r="E22" s="8">
        <v>38670</v>
      </c>
      <c r="F22" s="10">
        <f t="shared" si="0"/>
        <v>1.0129400670578375</v>
      </c>
      <c r="G22" s="8">
        <v>25982</v>
      </c>
      <c r="H22" s="10">
        <f t="shared" si="1"/>
        <v>0.68058466051969824</v>
      </c>
      <c r="I22" s="8">
        <v>25786</v>
      </c>
      <c r="J22" s="10">
        <f t="shared" si="2"/>
        <v>0.67545054484492872</v>
      </c>
      <c r="K22" s="17"/>
      <c r="L22" s="17"/>
    </row>
    <row r="23" spans="1:12" x14ac:dyDescent="0.25">
      <c r="A23" s="6">
        <v>19</v>
      </c>
      <c r="B23" s="7" t="s">
        <v>24</v>
      </c>
      <c r="C23" s="16">
        <v>86</v>
      </c>
      <c r="D23" s="9">
        <v>368569.76</v>
      </c>
      <c r="E23" s="16">
        <v>86</v>
      </c>
      <c r="F23" s="10">
        <f t="shared" si="0"/>
        <v>1</v>
      </c>
      <c r="G23" s="16">
        <v>86</v>
      </c>
      <c r="H23" s="10">
        <f t="shared" si="1"/>
        <v>1</v>
      </c>
      <c r="I23" s="16">
        <v>86</v>
      </c>
      <c r="J23" s="10">
        <f t="shared" si="2"/>
        <v>1</v>
      </c>
      <c r="L23" s="17"/>
    </row>
    <row r="24" spans="1:12" x14ac:dyDescent="0.25">
      <c r="A24" s="6">
        <v>20</v>
      </c>
      <c r="B24" s="7" t="s">
        <v>25</v>
      </c>
      <c r="C24" s="8">
        <v>7021978</v>
      </c>
      <c r="D24" s="9">
        <v>40176147.640000001</v>
      </c>
      <c r="E24" s="8">
        <v>28104</v>
      </c>
      <c r="F24" s="10">
        <f t="shared" si="0"/>
        <v>4.0022910923389393E-3</v>
      </c>
      <c r="G24" s="16">
        <v>297</v>
      </c>
      <c r="H24" s="10">
        <f t="shared" si="1"/>
        <v>4.2295774780268467E-5</v>
      </c>
      <c r="I24" s="16">
        <v>297</v>
      </c>
      <c r="J24" s="10">
        <f t="shared" si="2"/>
        <v>4.2295774780268467E-5</v>
      </c>
      <c r="K24" s="17"/>
      <c r="L24" s="17"/>
    </row>
    <row r="25" spans="1:12" x14ac:dyDescent="0.25">
      <c r="A25" s="6">
        <v>21</v>
      </c>
      <c r="B25" s="7" t="s">
        <v>26</v>
      </c>
      <c r="C25" s="8">
        <v>486366</v>
      </c>
      <c r="D25" s="9">
        <v>486123184.06</v>
      </c>
      <c r="E25" s="8">
        <v>487310</v>
      </c>
      <c r="F25" s="10">
        <f t="shared" si="0"/>
        <v>1.0019409251469058</v>
      </c>
      <c r="G25" s="8">
        <v>425442</v>
      </c>
      <c r="H25" s="10">
        <f t="shared" si="1"/>
        <v>0.87473630969270055</v>
      </c>
      <c r="I25" s="8">
        <v>414318</v>
      </c>
      <c r="J25" s="10">
        <f t="shared" si="2"/>
        <v>0.85186464514378057</v>
      </c>
      <c r="K25" s="17"/>
      <c r="L25" s="17"/>
    </row>
    <row r="26" spans="1:12" ht="30" x14ac:dyDescent="0.25">
      <c r="A26" s="6">
        <v>22</v>
      </c>
      <c r="B26" s="7" t="s">
        <v>27</v>
      </c>
      <c r="C26" s="8">
        <v>25231250</v>
      </c>
      <c r="D26" s="9">
        <v>444408803.5</v>
      </c>
      <c r="E26" s="8">
        <v>21743327</v>
      </c>
      <c r="F26" s="10">
        <f t="shared" si="0"/>
        <v>0.86176178350260091</v>
      </c>
      <c r="G26" s="8">
        <v>14226961</v>
      </c>
      <c r="H26" s="10">
        <f t="shared" si="1"/>
        <v>0.5638627099331186</v>
      </c>
      <c r="I26" s="8">
        <v>10011397</v>
      </c>
      <c r="J26" s="10">
        <f t="shared" si="2"/>
        <v>0.39678561307901905</v>
      </c>
      <c r="K26" s="17"/>
      <c r="L26" s="17"/>
    </row>
    <row r="27" spans="1:12" ht="30" x14ac:dyDescent="0.25">
      <c r="A27" s="6">
        <v>23</v>
      </c>
      <c r="B27" s="7" t="s">
        <v>28</v>
      </c>
      <c r="C27" s="8">
        <v>1608</v>
      </c>
      <c r="D27" s="9">
        <v>2175106.19</v>
      </c>
      <c r="E27" s="8">
        <v>1602</v>
      </c>
      <c r="F27" s="10">
        <f t="shared" si="0"/>
        <v>0.99626865671641796</v>
      </c>
      <c r="G27" s="8">
        <v>1602</v>
      </c>
      <c r="H27" s="10">
        <f t="shared" si="1"/>
        <v>0.99626865671641796</v>
      </c>
      <c r="I27" s="8">
        <v>1602</v>
      </c>
      <c r="J27" s="10">
        <f t="shared" si="2"/>
        <v>0.99626865671641796</v>
      </c>
      <c r="K27" s="17"/>
      <c r="L27" s="17"/>
    </row>
    <row r="28" spans="1:12" x14ac:dyDescent="0.25">
      <c r="A28" s="6">
        <v>24</v>
      </c>
      <c r="B28" s="7" t="s">
        <v>29</v>
      </c>
      <c r="C28" s="8">
        <v>3020</v>
      </c>
      <c r="D28" s="9">
        <v>111188024.5</v>
      </c>
      <c r="E28" s="8">
        <v>3047</v>
      </c>
      <c r="F28" s="10">
        <f t="shared" si="0"/>
        <v>1.0089403973509934</v>
      </c>
      <c r="G28" s="8">
        <v>3047</v>
      </c>
      <c r="H28" s="10">
        <f t="shared" si="1"/>
        <v>1.0089403973509934</v>
      </c>
      <c r="I28" s="8">
        <v>3047</v>
      </c>
      <c r="J28" s="10">
        <f t="shared" si="2"/>
        <v>1.0089403973509934</v>
      </c>
      <c r="K28" s="17"/>
      <c r="L28" s="17"/>
    </row>
    <row r="29" spans="1:12" x14ac:dyDescent="0.25">
      <c r="A29" s="6">
        <v>25</v>
      </c>
      <c r="B29" s="7" t="s">
        <v>30</v>
      </c>
      <c r="C29" s="8">
        <v>5819</v>
      </c>
      <c r="D29" s="9">
        <v>234826068.81</v>
      </c>
      <c r="E29" s="8">
        <v>5819</v>
      </c>
      <c r="F29" s="10">
        <f t="shared" si="0"/>
        <v>1</v>
      </c>
      <c r="G29" s="8">
        <v>5819</v>
      </c>
      <c r="H29" s="10">
        <f t="shared" si="1"/>
        <v>1</v>
      </c>
      <c r="I29" s="8">
        <v>5819</v>
      </c>
      <c r="J29" s="10">
        <f t="shared" si="2"/>
        <v>1</v>
      </c>
      <c r="K29" s="17"/>
      <c r="L29" s="17"/>
    </row>
    <row r="30" spans="1:12" x14ac:dyDescent="0.25">
      <c r="A30" s="6">
        <v>26</v>
      </c>
      <c r="B30" s="7" t="s">
        <v>31</v>
      </c>
      <c r="C30" s="8">
        <v>252240</v>
      </c>
      <c r="D30" s="9">
        <v>13620964.560000001</v>
      </c>
      <c r="E30" s="8">
        <v>260150</v>
      </c>
      <c r="F30" s="10">
        <f t="shared" si="0"/>
        <v>1.0313590231525531</v>
      </c>
      <c r="G30" s="8">
        <v>261051</v>
      </c>
      <c r="H30" s="10">
        <f t="shared" si="1"/>
        <v>1.0349310180780209</v>
      </c>
      <c r="I30" s="8">
        <v>261051</v>
      </c>
      <c r="J30" s="10">
        <f t="shared" si="2"/>
        <v>1.0349310180780209</v>
      </c>
      <c r="K30" s="17"/>
      <c r="L30" s="17"/>
    </row>
    <row r="31" spans="1:12" x14ac:dyDescent="0.25">
      <c r="A31" s="6">
        <v>27</v>
      </c>
      <c r="B31" s="7" t="s">
        <v>32</v>
      </c>
      <c r="C31" s="8">
        <v>12927</v>
      </c>
      <c r="D31" s="9">
        <v>119901426.54000001</v>
      </c>
      <c r="E31" s="8">
        <v>12488</v>
      </c>
      <c r="F31" s="10">
        <f t="shared" si="0"/>
        <v>0.96604007116887136</v>
      </c>
      <c r="G31" s="8">
        <v>10567</v>
      </c>
      <c r="H31" s="10">
        <f t="shared" si="1"/>
        <v>0.81743637348185971</v>
      </c>
      <c r="I31" s="8">
        <v>10567</v>
      </c>
      <c r="J31" s="10">
        <f t="shared" si="2"/>
        <v>0.81743637348185971</v>
      </c>
      <c r="K31" s="17"/>
      <c r="L31" s="17"/>
    </row>
    <row r="32" spans="1:12" x14ac:dyDescent="0.25">
      <c r="A32" s="6">
        <v>28</v>
      </c>
      <c r="B32" s="7" t="s">
        <v>33</v>
      </c>
      <c r="C32" s="8">
        <v>103149584</v>
      </c>
      <c r="D32" s="9">
        <v>417930890.51999998</v>
      </c>
      <c r="E32" s="8">
        <v>102946740</v>
      </c>
      <c r="F32" s="10">
        <f t="shared" si="0"/>
        <v>0.99803349667411168</v>
      </c>
      <c r="G32" s="8">
        <v>102913074</v>
      </c>
      <c r="H32" s="10">
        <f t="shared" si="1"/>
        <v>0.99770711629821018</v>
      </c>
      <c r="I32" s="8">
        <v>100673574</v>
      </c>
      <c r="J32" s="10">
        <f t="shared" si="2"/>
        <v>0.97599592839850913</v>
      </c>
      <c r="K32" s="17"/>
      <c r="L32" s="17"/>
    </row>
    <row r="33" spans="1:12" x14ac:dyDescent="0.25">
      <c r="A33" s="6">
        <v>29</v>
      </c>
      <c r="B33" s="7" t="s">
        <v>34</v>
      </c>
      <c r="C33" s="8">
        <v>189772</v>
      </c>
      <c r="D33" s="9">
        <v>6397922.2199999997</v>
      </c>
      <c r="E33" s="8">
        <v>189148</v>
      </c>
      <c r="F33" s="10">
        <f t="shared" si="0"/>
        <v>0.99671184368610755</v>
      </c>
      <c r="G33" s="8">
        <v>67254</v>
      </c>
      <c r="H33" s="10">
        <f t="shared" si="1"/>
        <v>0.35439369348481337</v>
      </c>
      <c r="I33" s="8">
        <v>67254</v>
      </c>
      <c r="J33" s="10">
        <f t="shared" si="2"/>
        <v>0.35439369348481337</v>
      </c>
      <c r="K33" s="17"/>
      <c r="L33" s="17"/>
    </row>
    <row r="34" spans="1:12" s="1" customFormat="1" x14ac:dyDescent="0.25">
      <c r="A34" s="11"/>
      <c r="B34" s="12" t="s">
        <v>51</v>
      </c>
      <c r="C34" s="13">
        <v>250975635</v>
      </c>
      <c r="D34" s="14">
        <v>4338426298.4700003</v>
      </c>
      <c r="E34" s="13">
        <v>241787244</v>
      </c>
      <c r="F34" s="15">
        <f t="shared" si="0"/>
        <v>0.96338931067950084</v>
      </c>
      <c r="G34" s="13">
        <v>230277872</v>
      </c>
      <c r="H34" s="15">
        <f t="shared" si="1"/>
        <v>0.9175307874009363</v>
      </c>
      <c r="I34" s="13">
        <v>223238440</v>
      </c>
      <c r="J34" s="15">
        <f t="shared" si="2"/>
        <v>0.88948251889072816</v>
      </c>
      <c r="K34" s="17"/>
      <c r="L34" s="17"/>
    </row>
    <row r="35" spans="1:12" x14ac:dyDescent="0.25">
      <c r="A35" s="6">
        <v>30</v>
      </c>
      <c r="B35" s="7" t="s">
        <v>35</v>
      </c>
      <c r="C35" s="8">
        <v>1131</v>
      </c>
      <c r="D35" s="9">
        <v>44847461.799999997</v>
      </c>
      <c r="E35" s="8">
        <v>1355</v>
      </c>
      <c r="F35" s="10">
        <f t="shared" si="0"/>
        <v>1.1980548187444739</v>
      </c>
      <c r="G35" s="8">
        <v>1355</v>
      </c>
      <c r="H35" s="10">
        <f t="shared" si="1"/>
        <v>1.1980548187444739</v>
      </c>
      <c r="I35" s="8">
        <v>1355</v>
      </c>
      <c r="J35" s="10">
        <f t="shared" si="2"/>
        <v>1.1980548187444739</v>
      </c>
      <c r="K35" s="17"/>
      <c r="L35" s="17"/>
    </row>
    <row r="36" spans="1:12" ht="30" x14ac:dyDescent="0.25">
      <c r="A36" s="6">
        <v>31</v>
      </c>
      <c r="B36" s="7" t="s">
        <v>36</v>
      </c>
      <c r="C36" s="8">
        <v>35149</v>
      </c>
      <c r="D36" s="9">
        <v>46429658.399999999</v>
      </c>
      <c r="E36" s="8">
        <v>38953</v>
      </c>
      <c r="F36" s="10">
        <f t="shared" si="0"/>
        <v>1.1082249850635864</v>
      </c>
      <c r="G36" s="8">
        <v>38953</v>
      </c>
      <c r="H36" s="10">
        <f t="shared" si="1"/>
        <v>1.1082249850635864</v>
      </c>
      <c r="I36" s="8">
        <v>38953</v>
      </c>
      <c r="J36" s="10">
        <f t="shared" si="2"/>
        <v>1.1082249850635864</v>
      </c>
      <c r="K36" s="17"/>
      <c r="L36" s="17"/>
    </row>
    <row r="37" spans="1:12" x14ac:dyDescent="0.25">
      <c r="A37" s="6">
        <v>32</v>
      </c>
      <c r="B37" s="7" t="s">
        <v>37</v>
      </c>
      <c r="C37" s="8">
        <v>193455</v>
      </c>
      <c r="D37" s="9">
        <v>36791239.399999999</v>
      </c>
      <c r="E37" s="8">
        <v>193080</v>
      </c>
      <c r="F37" s="10">
        <f t="shared" si="0"/>
        <v>0.99806156470497009</v>
      </c>
      <c r="G37" s="8">
        <v>166643</v>
      </c>
      <c r="H37" s="10">
        <f t="shared" si="1"/>
        <v>0.86140446098575896</v>
      </c>
      <c r="I37" s="8">
        <v>166643</v>
      </c>
      <c r="J37" s="10">
        <f t="shared" si="2"/>
        <v>0.86140446098575896</v>
      </c>
      <c r="K37" s="17"/>
      <c r="L37" s="17"/>
    </row>
    <row r="38" spans="1:12" ht="30" x14ac:dyDescent="0.25">
      <c r="A38" s="6">
        <v>33</v>
      </c>
      <c r="B38" s="7" t="s">
        <v>38</v>
      </c>
      <c r="C38" s="8">
        <v>4966867</v>
      </c>
      <c r="D38" s="9">
        <v>3007735.35</v>
      </c>
      <c r="E38" s="8">
        <v>4089470</v>
      </c>
      <c r="F38" s="10">
        <f t="shared" si="0"/>
        <v>0.82335001118411266</v>
      </c>
      <c r="G38" s="8">
        <v>4089470</v>
      </c>
      <c r="H38" s="10">
        <f t="shared" si="1"/>
        <v>0.82335001118411266</v>
      </c>
      <c r="I38" s="8">
        <v>3085670</v>
      </c>
      <c r="J38" s="10">
        <f t="shared" si="2"/>
        <v>0.62125078042154136</v>
      </c>
      <c r="K38" s="17"/>
      <c r="L38" s="17"/>
    </row>
    <row r="39" spans="1:12" x14ac:dyDescent="0.25">
      <c r="A39" s="6">
        <v>34</v>
      </c>
      <c r="B39" s="7" t="s">
        <v>39</v>
      </c>
      <c r="C39" s="8">
        <v>219526</v>
      </c>
      <c r="D39" s="9">
        <v>164976960.63999999</v>
      </c>
      <c r="E39" s="8">
        <v>219545</v>
      </c>
      <c r="F39" s="10">
        <f t="shared" si="0"/>
        <v>1.0000865501125151</v>
      </c>
      <c r="G39" s="8">
        <v>210748</v>
      </c>
      <c r="H39" s="10">
        <f t="shared" si="1"/>
        <v>0.96001384801800238</v>
      </c>
      <c r="I39" s="8">
        <v>209828</v>
      </c>
      <c r="J39" s="10">
        <f t="shared" si="2"/>
        <v>0.95582300046463742</v>
      </c>
      <c r="K39" s="17"/>
      <c r="L39" s="17"/>
    </row>
    <row r="40" spans="1:12" ht="30" x14ac:dyDescent="0.25">
      <c r="A40" s="6">
        <v>35</v>
      </c>
      <c r="B40" s="7" t="s">
        <v>40</v>
      </c>
      <c r="C40" s="8">
        <v>506860</v>
      </c>
      <c r="D40" s="9">
        <v>442648504.89999998</v>
      </c>
      <c r="E40" s="8">
        <v>514479</v>
      </c>
      <c r="F40" s="10">
        <f t="shared" si="0"/>
        <v>1.0150317641952413</v>
      </c>
      <c r="G40" s="8">
        <v>514481</v>
      </c>
      <c r="H40" s="10">
        <f t="shared" si="1"/>
        <v>1.0150357100580041</v>
      </c>
      <c r="I40" s="8">
        <v>484355</v>
      </c>
      <c r="J40" s="10">
        <f t="shared" si="2"/>
        <v>0.95559917926054527</v>
      </c>
      <c r="K40" s="17"/>
      <c r="L40" s="17"/>
    </row>
    <row r="41" spans="1:12" ht="30" x14ac:dyDescent="0.25">
      <c r="A41" s="6">
        <v>36</v>
      </c>
      <c r="B41" s="7" t="s">
        <v>41</v>
      </c>
      <c r="C41" s="16">
        <v>8</v>
      </c>
      <c r="D41" s="9">
        <v>3655835.44</v>
      </c>
      <c r="E41" s="16">
        <v>9</v>
      </c>
      <c r="F41" s="10">
        <f t="shared" si="0"/>
        <v>1.125</v>
      </c>
      <c r="G41" s="16">
        <v>9</v>
      </c>
      <c r="H41" s="10">
        <f t="shared" si="1"/>
        <v>1.125</v>
      </c>
      <c r="I41" s="16">
        <v>9</v>
      </c>
      <c r="J41" s="10">
        <f t="shared" si="2"/>
        <v>1.125</v>
      </c>
      <c r="L41" s="17"/>
    </row>
    <row r="42" spans="1:12" x14ac:dyDescent="0.25">
      <c r="A42" s="6">
        <v>37</v>
      </c>
      <c r="B42" s="7" t="s">
        <v>42</v>
      </c>
      <c r="C42" s="8">
        <v>18344</v>
      </c>
      <c r="D42" s="9">
        <v>15459428.5</v>
      </c>
      <c r="E42" s="8">
        <v>27019</v>
      </c>
      <c r="F42" s="10">
        <f t="shared" si="0"/>
        <v>1.4729066724814652</v>
      </c>
      <c r="G42" s="8">
        <v>19361</v>
      </c>
      <c r="H42" s="10">
        <f t="shared" si="1"/>
        <v>1.0554404709986918</v>
      </c>
      <c r="I42" s="8">
        <v>16809</v>
      </c>
      <c r="J42" s="10">
        <f t="shared" si="2"/>
        <v>0.91632141299607506</v>
      </c>
      <c r="K42" s="17"/>
      <c r="L42" s="17"/>
    </row>
    <row r="43" spans="1:12" x14ac:dyDescent="0.25">
      <c r="A43" s="6">
        <v>38</v>
      </c>
      <c r="B43" s="7" t="s">
        <v>43</v>
      </c>
      <c r="C43" s="8">
        <v>1029574</v>
      </c>
      <c r="D43" s="9">
        <v>142151110.75999999</v>
      </c>
      <c r="E43" s="8">
        <v>1156072</v>
      </c>
      <c r="F43" s="10">
        <f t="shared" si="0"/>
        <v>1.1228644079978709</v>
      </c>
      <c r="G43" s="8">
        <v>1054121</v>
      </c>
      <c r="H43" s="10">
        <f t="shared" si="1"/>
        <v>1.0238418996594707</v>
      </c>
      <c r="I43" s="8">
        <v>703612</v>
      </c>
      <c r="J43" s="10">
        <f t="shared" si="2"/>
        <v>0.68340109598727239</v>
      </c>
      <c r="K43" s="17"/>
      <c r="L43" s="17"/>
    </row>
    <row r="44" spans="1:12" x14ac:dyDescent="0.25">
      <c r="A44" s="6">
        <v>39</v>
      </c>
      <c r="B44" s="7" t="s">
        <v>44</v>
      </c>
      <c r="C44" s="8">
        <v>320673</v>
      </c>
      <c r="D44" s="9">
        <v>1237797.78</v>
      </c>
      <c r="E44" s="8">
        <v>302883</v>
      </c>
      <c r="F44" s="10">
        <f t="shared" si="0"/>
        <v>0.94452292522289061</v>
      </c>
      <c r="G44" s="8">
        <v>302883</v>
      </c>
      <c r="H44" s="10">
        <f t="shared" si="1"/>
        <v>0.94452292522289061</v>
      </c>
      <c r="I44" s="8">
        <v>302883</v>
      </c>
      <c r="J44" s="10">
        <f t="shared" si="2"/>
        <v>0.94452292522289061</v>
      </c>
      <c r="K44" s="17"/>
      <c r="L44" s="17"/>
    </row>
    <row r="45" spans="1:12" x14ac:dyDescent="0.25">
      <c r="A45" s="6">
        <v>40</v>
      </c>
      <c r="B45" s="7" t="s">
        <v>45</v>
      </c>
      <c r="C45" s="8">
        <v>6646564</v>
      </c>
      <c r="D45" s="9">
        <v>19740295.079999998</v>
      </c>
      <c r="E45" s="8">
        <v>9389650</v>
      </c>
      <c r="F45" s="10">
        <f t="shared" si="0"/>
        <v>1.4127073778270998</v>
      </c>
      <c r="G45" s="8">
        <v>9389650</v>
      </c>
      <c r="H45" s="10">
        <f t="shared" si="1"/>
        <v>1.4127073778270998</v>
      </c>
      <c r="I45" s="8">
        <v>9389650</v>
      </c>
      <c r="J45" s="10">
        <f t="shared" si="2"/>
        <v>1.4127073778270998</v>
      </c>
      <c r="K45" s="17"/>
      <c r="L45" s="17"/>
    </row>
    <row r="46" spans="1:12" s="1" customFormat="1" x14ac:dyDescent="0.25">
      <c r="A46" s="11"/>
      <c r="B46" s="12" t="s">
        <v>52</v>
      </c>
      <c r="C46" s="13">
        <v>13938151</v>
      </c>
      <c r="D46" s="14">
        <v>920946028.04999995</v>
      </c>
      <c r="E46" s="13">
        <v>15932515</v>
      </c>
      <c r="F46" s="15">
        <f t="shared" si="0"/>
        <v>1.1430866977980079</v>
      </c>
      <c r="G46" s="13">
        <v>15787674</v>
      </c>
      <c r="H46" s="15">
        <f t="shared" si="1"/>
        <v>1.1326950038064589</v>
      </c>
      <c r="I46" s="13">
        <v>14399767</v>
      </c>
      <c r="J46" s="15">
        <f t="shared" si="2"/>
        <v>1.0331188835592324</v>
      </c>
      <c r="K46" s="17"/>
      <c r="L46" s="17"/>
    </row>
    <row r="47" spans="1:12" s="1" customFormat="1" x14ac:dyDescent="0.25">
      <c r="A47" s="11"/>
      <c r="B47" s="12" t="s">
        <v>46</v>
      </c>
      <c r="C47" s="13">
        <v>339441959</v>
      </c>
      <c r="D47" s="14">
        <v>5900646510.1199999</v>
      </c>
      <c r="E47" s="13">
        <v>304215215</v>
      </c>
      <c r="F47" s="15">
        <f t="shared" si="0"/>
        <v>0.89622159822616387</v>
      </c>
      <c r="G47" s="13">
        <v>287859282</v>
      </c>
      <c r="H47" s="15">
        <f t="shared" si="1"/>
        <v>0.84803682740942465</v>
      </c>
      <c r="I47" s="13">
        <v>277821013</v>
      </c>
      <c r="J47" s="15">
        <f t="shared" si="2"/>
        <v>0.8184639689756209</v>
      </c>
      <c r="K47" s="17"/>
      <c r="L47" s="17"/>
    </row>
    <row r="49" spans="3:4" x14ac:dyDescent="0.25">
      <c r="C49" s="17"/>
      <c r="D49" s="18"/>
    </row>
  </sheetData>
  <mergeCells count="2">
    <mergeCell ref="A1:J1"/>
    <mergeCell ref="A2:J2"/>
  </mergeCells>
  <pageMargins left="0.25" right="0.25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 кількості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user13</dc:creator>
  <cp:lastModifiedBy>Ярослав Вознюк</cp:lastModifiedBy>
  <cp:lastPrinted>2020-04-06T15:14:32Z</cp:lastPrinted>
  <dcterms:created xsi:type="dcterms:W3CDTF">2019-12-20T14:29:01Z</dcterms:created>
  <dcterms:modified xsi:type="dcterms:W3CDTF">2020-04-06T15:14:36Z</dcterms:modified>
</cp:coreProperties>
</file>